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605" windowWidth="1980" windowHeight="11640" tabRatio="835"/>
  </bookViews>
  <sheets>
    <sheet name="ГПД 100Р" sheetId="55" r:id="rId1"/>
  </sheets>
  <calcPr calcId="144525" refMode="R1C1" concurrentCalc="0"/>
</workbook>
</file>

<file path=xl/calcChain.xml><?xml version="1.0" encoding="utf-8"?>
<calcChain xmlns="http://schemas.openxmlformats.org/spreadsheetml/2006/main">
  <c r="H120" i="55" l="1"/>
  <c r="H116" i="55"/>
  <c r="H105" i="55"/>
  <c r="H94" i="55"/>
  <c r="H83" i="55"/>
  <c r="H72" i="55"/>
  <c r="H61" i="55"/>
  <c r="H50" i="55"/>
  <c r="H40" i="55"/>
  <c r="H30" i="55"/>
  <c r="H19" i="55"/>
  <c r="F18" i="55"/>
  <c r="G18" i="55"/>
  <c r="H18" i="55"/>
  <c r="E18" i="55"/>
  <c r="H29" i="55"/>
  <c r="H115" i="55"/>
  <c r="H104" i="55"/>
  <c r="H93" i="55"/>
  <c r="H82" i="55"/>
  <c r="H71" i="55"/>
  <c r="H60" i="55"/>
  <c r="H49" i="55"/>
  <c r="H39" i="55"/>
  <c r="H119" i="55"/>
  <c r="G115" i="55"/>
  <c r="G93" i="55"/>
  <c r="G82" i="55"/>
  <c r="G71" i="55"/>
  <c r="G60" i="55"/>
  <c r="G49" i="55"/>
  <c r="G39" i="55"/>
  <c r="G29" i="55"/>
  <c r="G104" i="55"/>
  <c r="G119" i="55"/>
  <c r="F115" i="55"/>
  <c r="F93" i="55"/>
  <c r="F82" i="55"/>
  <c r="F71" i="55"/>
  <c r="F60" i="55"/>
  <c r="F49" i="55"/>
  <c r="F39" i="55"/>
  <c r="F29" i="55"/>
  <c r="F104" i="55"/>
  <c r="F119" i="55"/>
  <c r="E115" i="55"/>
  <c r="E93" i="55"/>
  <c r="E82" i="55"/>
  <c r="E71" i="55"/>
  <c r="E60" i="55"/>
  <c r="E49" i="55"/>
  <c r="E39" i="55"/>
  <c r="E29" i="55"/>
  <c r="E104" i="55"/>
  <c r="E119" i="55"/>
  <c r="D115" i="55"/>
  <c r="D104" i="55"/>
  <c r="C104" i="55"/>
  <c r="D93" i="55"/>
  <c r="D82" i="55"/>
  <c r="D71" i="55"/>
  <c r="C71" i="55"/>
  <c r="D60" i="55"/>
  <c r="C60" i="55"/>
  <c r="D49" i="55"/>
  <c r="D39" i="55"/>
  <c r="C39" i="55"/>
  <c r="D29" i="55"/>
  <c r="D18" i="55"/>
  <c r="C119" i="55"/>
</calcChain>
</file>

<file path=xl/sharedStrings.xml><?xml version="1.0" encoding="utf-8"?>
<sst xmlns="http://schemas.openxmlformats.org/spreadsheetml/2006/main" count="137" uniqueCount="81">
  <si>
    <t>Хлеб пшеничный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</si>
  <si>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</si>
  <si>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</si>
  <si>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</si>
  <si>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</si>
  <si>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</si>
  <si>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</si>
  <si>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</si>
  <si>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</si>
  <si>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</si>
  <si>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 xml:space="preserve">Обед </t>
  </si>
  <si>
    <t>Рассольник Ленинградский на м/к бульоне со сметаной</t>
  </si>
  <si>
    <t xml:space="preserve">   Наименование бдюда</t>
  </si>
  <si>
    <t>№ рецептур</t>
  </si>
  <si>
    <t xml:space="preserve">Макароны отварные </t>
  </si>
  <si>
    <t>Картофельное пюре/ картофель с молоком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</si>
  <si>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</si>
  <si>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</si>
  <si>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</si>
  <si>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</si>
  <si>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</si>
  <si>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</si>
  <si>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</si>
  <si>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</si>
  <si>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</si>
  <si>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</si>
  <si>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</si>
  <si>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</si>
  <si>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 xml:space="preserve">Свекольник на  м/к бульоне </t>
  </si>
  <si>
    <t>Морковь туш-я (курагой или изюмом)</t>
  </si>
  <si>
    <t>Кисель фруктовый</t>
  </si>
  <si>
    <t>Суп  с мясными фрикадельками</t>
  </si>
  <si>
    <t xml:space="preserve">Фрикадельки Деревенские туш-е в соусе </t>
  </si>
  <si>
    <t>Сок фруктовый</t>
  </si>
  <si>
    <t>Картофель отварной</t>
  </si>
  <si>
    <t>Салат из свежей капусты и свеклы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</si>
  <si>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</si>
  <si>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</si>
  <si>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</si>
  <si>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</si>
  <si>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43</t>
  </si>
  <si>
    <t>70-71</t>
  </si>
  <si>
    <t xml:space="preserve">Борщ из свежей капусты с картофелем, сметаной </t>
  </si>
  <si>
    <t xml:space="preserve">Суп гороховый  </t>
  </si>
  <si>
    <t>88</t>
  </si>
  <si>
    <t>Винегрет овощной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</si>
  <si>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</si>
  <si>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</si>
  <si>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</si>
  <si>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</si>
  <si>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</si>
  <si>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</si>
  <si>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</si>
  <si>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</si>
  <si>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</si>
  <si>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Капуста тушёная</t>
  </si>
  <si>
    <t>Средняя масса порций, Энергетическая ценность за 10 дней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</si>
  <si>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</si>
  <si>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</si>
  <si>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</si>
  <si>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</si>
  <si>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</si>
  <si>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</si>
  <si>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</si>
  <si>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</si>
  <si>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Котлеты из минтая Фирменные с соусом красным основым</t>
  </si>
  <si>
    <t>Каша пшеничная рассыпчатая</t>
  </si>
  <si>
    <t>Распределение ЭЦ в обед при норме 30-35%</t>
  </si>
  <si>
    <t>Кукуруза  консервированная</t>
  </si>
  <si>
    <t>294/505</t>
  </si>
  <si>
    <t>138</t>
  </si>
  <si>
    <t>437/505</t>
  </si>
  <si>
    <t>139</t>
  </si>
  <si>
    <t>234/505</t>
  </si>
  <si>
    <t>Цена</t>
  </si>
  <si>
    <t>250/5</t>
  </si>
  <si>
    <t>Жаркое по-домашнему с мясом</t>
  </si>
  <si>
    <t>392/505</t>
  </si>
  <si>
    <t>250/10</t>
  </si>
  <si>
    <t>10/250</t>
  </si>
  <si>
    <t>Примерное меню  для организации питания детей  от 7 лет до 12 лет (100руб) 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</si>
</sst>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i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4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2" fontId="6" fillId="0" borderId="1" xfId="0" applyNumberFormat="1" applyFont="1" applyFill="1" applyBorder="1" applyAlignment="1">
      <alignment horizontal="center" vertical="top" wrapText="1"/>
    </xf>
    <xf numFmtId="10" fontId="16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2" fontId="17" fillId="0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2" fontId="5" fillId="0" borderId="1" xfId="3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view="pageBreakPreview" zoomScale="60" zoomScaleNormal="100" workbookViewId="0">
      <selection activeCell="H121" sqref="H121"/>
    </sheetView>
  </sheetViews>
  <sheetFormatPr defaultRowHeight="15" x14ac:dyDescent="0.2"/>
  <cols>
    <col min="1" max="1" width="15.85546875" style="42" customWidth="1"/>
    <col min="2" max="2" width="53.7109375" style="42" customWidth="1"/>
    <col min="3" max="4" width="12.140625" style="43" customWidth="1"/>
    <col min="5" max="5" width="15.42578125" style="43" customWidth="1"/>
    <col min="6" max="6" width="14.85546875" style="43" customWidth="1"/>
    <col min="7" max="7" width="17.42578125" style="43" customWidth="1"/>
    <col min="8" max="8" width="21.140625" style="43" customWidth="1"/>
  </cols>
  <sheetData>
    <row r="1" spans="1:8" ht="15.75" x14ac:dyDescent="0.2">
      <c r="A1" s="53"/>
      <c r="B1" s="53"/>
      <c r="C1" s="53"/>
      <c r="D1" s="53"/>
      <c r="E1" s="53"/>
      <c r="F1" s="53"/>
      <c r="G1" s="53"/>
      <c r="H1" s="53"/>
    </row>
    <row r="2" spans="1:8" ht="15.75" customHeight="1" x14ac:dyDescent="0.2">
      <c r="A2" s="62" t="s">
        <v>80</v>
      </c>
      <c r="B2" s="62"/>
      <c r="C2" s="62"/>
      <c r="D2" s="62"/>
      <c r="E2" s="62"/>
      <c r="F2" s="62"/>
      <c r="G2" s="62"/>
      <c r="H2" s="62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63" t="s">
        <v>13</v>
      </c>
      <c r="B4" s="64" t="s">
        <v>12</v>
      </c>
      <c r="C4" s="65"/>
      <c r="D4" s="65"/>
      <c r="E4" s="65"/>
      <c r="F4" s="65"/>
      <c r="G4" s="65"/>
      <c r="H4" s="65"/>
    </row>
    <row r="5" spans="1:8" ht="15.75" customHeight="1" x14ac:dyDescent="0.2">
      <c r="A5" s="63"/>
      <c r="B5" s="64"/>
      <c r="C5" s="66" t="s">
        <v>7</v>
      </c>
      <c r="D5" s="67" t="s">
        <v>74</v>
      </c>
      <c r="E5" s="66" t="s">
        <v>8</v>
      </c>
      <c r="F5" s="66"/>
      <c r="G5" s="66"/>
      <c r="H5" s="66" t="s">
        <v>9</v>
      </c>
    </row>
    <row r="6" spans="1:8" ht="12.75" customHeight="1" x14ac:dyDescent="0.2">
      <c r="A6" s="63"/>
      <c r="B6" s="64"/>
      <c r="C6" s="66"/>
      <c r="D6" s="68"/>
      <c r="E6" s="64" t="s">
        <v>3</v>
      </c>
      <c r="F6" s="64" t="s">
        <v>4</v>
      </c>
      <c r="G6" s="64" t="s">
        <v>5</v>
      </c>
      <c r="H6" s="66"/>
    </row>
    <row r="7" spans="1:8" ht="12.75" customHeight="1" x14ac:dyDescent="0.2">
      <c r="A7" s="63"/>
      <c r="B7" s="64"/>
      <c r="C7" s="66"/>
      <c r="D7" s="68"/>
      <c r="E7" s="64"/>
      <c r="F7" s="64"/>
      <c r="G7" s="64"/>
      <c r="H7" s="66"/>
    </row>
    <row r="8" spans="1:8" ht="12.75" customHeight="1" x14ac:dyDescent="0.2">
      <c r="A8" s="63"/>
      <c r="B8" s="64"/>
      <c r="C8" s="66"/>
      <c r="D8" s="69"/>
      <c r="E8" s="64"/>
      <c r="F8" s="64"/>
      <c r="G8" s="64"/>
      <c r="H8" s="66"/>
    </row>
    <row r="9" spans="1:8" ht="15.75" customHeight="1" x14ac:dyDescent="0.2">
      <c r="A9" s="70" t="s">
        <v>17</v>
      </c>
      <c r="B9" s="70"/>
      <c r="C9" s="70"/>
      <c r="D9" s="70"/>
      <c r="E9" s="70"/>
      <c r="F9" s="70"/>
      <c r="G9" s="70"/>
      <c r="H9" s="70"/>
    </row>
    <row r="10" spans="1:8" ht="15.75" x14ac:dyDescent="0.2">
      <c r="A10" s="58" t="s">
        <v>10</v>
      </c>
      <c r="B10" s="58"/>
      <c r="C10" s="58"/>
      <c r="D10" s="58"/>
      <c r="E10" s="58"/>
      <c r="F10" s="58"/>
      <c r="G10" s="58"/>
      <c r="H10" s="58"/>
    </row>
    <row r="11" spans="1:8" ht="15.75" x14ac:dyDescent="0.25">
      <c r="A11" s="2" t="s">
        <v>41</v>
      </c>
      <c r="B11" s="3" t="s">
        <v>37</v>
      </c>
      <c r="C11" s="51">
        <v>100</v>
      </c>
      <c r="D11" s="51">
        <v>10.58</v>
      </c>
      <c r="E11" s="51">
        <v>1.41</v>
      </c>
      <c r="F11" s="51">
        <v>6</v>
      </c>
      <c r="G11" s="51">
        <v>8.1999999999999993</v>
      </c>
      <c r="H11" s="51">
        <v>92.8</v>
      </c>
    </row>
    <row r="12" spans="1:8" ht="15.75" x14ac:dyDescent="0.2">
      <c r="A12" s="55">
        <v>145</v>
      </c>
      <c r="B12" s="16" t="s">
        <v>57</v>
      </c>
      <c r="C12" s="17" t="s">
        <v>75</v>
      </c>
      <c r="D12" s="17">
        <v>20.92</v>
      </c>
      <c r="E12" s="18">
        <v>3.2</v>
      </c>
      <c r="F12" s="18">
        <v>5.6</v>
      </c>
      <c r="G12" s="18">
        <v>15.5</v>
      </c>
      <c r="H12" s="18">
        <v>105</v>
      </c>
    </row>
    <row r="13" spans="1:8" ht="15.75" x14ac:dyDescent="0.2">
      <c r="A13" s="4">
        <v>294</v>
      </c>
      <c r="B13" s="19" t="s">
        <v>38</v>
      </c>
      <c r="C13" s="6">
        <v>100</v>
      </c>
      <c r="D13" s="6">
        <v>34.93</v>
      </c>
      <c r="E13" s="6">
        <v>12.3</v>
      </c>
      <c r="F13" s="6">
        <v>8.1</v>
      </c>
      <c r="G13" s="6">
        <v>4.0999999999999996</v>
      </c>
      <c r="H13" s="6">
        <v>143</v>
      </c>
    </row>
    <row r="14" spans="1:8" ht="15.75" x14ac:dyDescent="0.25">
      <c r="A14" s="11">
        <v>476</v>
      </c>
      <c r="B14" s="13" t="s">
        <v>36</v>
      </c>
      <c r="C14" s="51">
        <v>180</v>
      </c>
      <c r="D14" s="51">
        <v>18.07</v>
      </c>
      <c r="E14" s="20">
        <v>4.9000000000000004</v>
      </c>
      <c r="F14" s="20">
        <v>14.04</v>
      </c>
      <c r="G14" s="20">
        <v>40.32</v>
      </c>
      <c r="H14" s="20">
        <v>343.2</v>
      </c>
    </row>
    <row r="15" spans="1:8" ht="15.75" x14ac:dyDescent="0.25">
      <c r="A15" s="8">
        <v>388</v>
      </c>
      <c r="B15" s="13" t="s">
        <v>1</v>
      </c>
      <c r="C15" s="51">
        <v>200</v>
      </c>
      <c r="D15" s="51">
        <v>10.3</v>
      </c>
      <c r="E15" s="21">
        <v>0.7</v>
      </c>
      <c r="F15" s="21">
        <v>0.3</v>
      </c>
      <c r="G15" s="21">
        <v>24.4</v>
      </c>
      <c r="H15" s="21">
        <v>103</v>
      </c>
    </row>
    <row r="16" spans="1:8" ht="15.75" x14ac:dyDescent="0.25">
      <c r="A16" s="8" t="s">
        <v>16</v>
      </c>
      <c r="B16" s="13" t="s">
        <v>6</v>
      </c>
      <c r="C16" s="51">
        <v>30</v>
      </c>
      <c r="D16" s="51">
        <v>2.5</v>
      </c>
      <c r="E16" s="21">
        <v>2.4</v>
      </c>
      <c r="F16" s="21">
        <v>0.5</v>
      </c>
      <c r="G16" s="21">
        <v>12</v>
      </c>
      <c r="H16" s="21">
        <v>66</v>
      </c>
    </row>
    <row r="17" spans="1:8" ht="15.75" x14ac:dyDescent="0.25">
      <c r="A17" s="8" t="s">
        <v>16</v>
      </c>
      <c r="B17" s="13" t="s">
        <v>0</v>
      </c>
      <c r="C17" s="51">
        <v>30</v>
      </c>
      <c r="D17" s="51">
        <v>2.7</v>
      </c>
      <c r="E17" s="21">
        <v>3.2</v>
      </c>
      <c r="F17" s="21">
        <v>1.4</v>
      </c>
      <c r="G17" s="21">
        <v>13.1</v>
      </c>
      <c r="H17" s="21">
        <v>82.2</v>
      </c>
    </row>
    <row r="18" spans="1:8" ht="15.75" x14ac:dyDescent="0.25">
      <c r="A18" s="12"/>
      <c r="B18" s="55"/>
      <c r="C18" s="52">
        <v>895</v>
      </c>
      <c r="D18" s="52">
        <f>SUM(D11:D17)</f>
        <v>100</v>
      </c>
      <c r="E18" s="14">
        <f>SUM(E11:E17)</f>
        <v>28.11</v>
      </c>
      <c r="F18" s="14">
        <f>SUM(F11:F17)</f>
        <v>35.939999999999991</v>
      </c>
      <c r="G18" s="14">
        <f>SUM(G11:G17)</f>
        <v>117.62</v>
      </c>
      <c r="H18" s="22">
        <f>SUM(H11:H17)</f>
        <v>935.2</v>
      </c>
    </row>
    <row r="19" spans="1:8" ht="15.75" x14ac:dyDescent="0.25">
      <c r="A19" s="12"/>
      <c r="B19" s="55"/>
      <c r="C19" s="52"/>
      <c r="D19" s="52"/>
      <c r="E19" s="14"/>
      <c r="F19" s="14"/>
      <c r="G19" s="14"/>
      <c r="H19" s="15">
        <f>H18/2350</f>
        <v>0.39795744680851064</v>
      </c>
    </row>
    <row r="20" spans="1:8" ht="36" customHeight="1" x14ac:dyDescent="0.2">
      <c r="A20" s="61" t="s">
        <v>18</v>
      </c>
      <c r="B20" s="61"/>
      <c r="C20" s="61"/>
      <c r="D20" s="61"/>
      <c r="E20" s="61"/>
      <c r="F20" s="61"/>
      <c r="G20" s="61"/>
      <c r="H20" s="61"/>
    </row>
    <row r="21" spans="1:8" ht="15.75" x14ac:dyDescent="0.2">
      <c r="A21" s="58" t="s">
        <v>10</v>
      </c>
      <c r="B21" s="58"/>
      <c r="C21" s="58"/>
      <c r="D21" s="58"/>
      <c r="E21" s="58"/>
      <c r="F21" s="58"/>
      <c r="G21" s="58"/>
      <c r="H21" s="58"/>
    </row>
    <row r="22" spans="1:8" ht="15.75" x14ac:dyDescent="0.2">
      <c r="A22" s="54">
        <v>131</v>
      </c>
      <c r="B22" s="5" t="s">
        <v>68</v>
      </c>
      <c r="C22" s="20">
        <v>100</v>
      </c>
      <c r="D22" s="20">
        <v>12.91</v>
      </c>
      <c r="E22" s="26">
        <v>2</v>
      </c>
      <c r="F22" s="26"/>
      <c r="G22" s="26">
        <v>11</v>
      </c>
      <c r="H22" s="26">
        <v>50</v>
      </c>
    </row>
    <row r="23" spans="1:8" ht="15.75" x14ac:dyDescent="0.2">
      <c r="A23" s="55">
        <v>82</v>
      </c>
      <c r="B23" s="16" t="s">
        <v>42</v>
      </c>
      <c r="C23" s="27" t="s">
        <v>75</v>
      </c>
      <c r="D23" s="27">
        <v>23</v>
      </c>
      <c r="E23" s="20">
        <v>3.1</v>
      </c>
      <c r="F23" s="20">
        <v>5.6</v>
      </c>
      <c r="G23" s="20">
        <v>15.5</v>
      </c>
      <c r="H23" s="20">
        <v>96</v>
      </c>
    </row>
    <row r="24" spans="1:8" ht="31.5" x14ac:dyDescent="0.2">
      <c r="A24" s="4" t="s">
        <v>61</v>
      </c>
      <c r="B24" s="28" t="s">
        <v>62</v>
      </c>
      <c r="C24" s="6">
        <v>120</v>
      </c>
      <c r="D24" s="6">
        <v>30.89</v>
      </c>
      <c r="E24" s="6">
        <v>9.6</v>
      </c>
      <c r="F24" s="6">
        <v>11.74</v>
      </c>
      <c r="G24" s="6">
        <v>10.76</v>
      </c>
      <c r="H24" s="7">
        <v>187</v>
      </c>
    </row>
    <row r="25" spans="1:8" ht="15.75" x14ac:dyDescent="0.25">
      <c r="A25" s="55">
        <v>171</v>
      </c>
      <c r="B25" s="9" t="s">
        <v>27</v>
      </c>
      <c r="C25" s="20">
        <v>180</v>
      </c>
      <c r="D25" s="20">
        <v>18</v>
      </c>
      <c r="E25" s="31">
        <v>9.8000000000000007</v>
      </c>
      <c r="F25" s="31">
        <v>7.56</v>
      </c>
      <c r="G25" s="31">
        <v>46.44</v>
      </c>
      <c r="H25" s="31">
        <v>294</v>
      </c>
    </row>
    <row r="26" spans="1:8" ht="15.75" x14ac:dyDescent="0.25">
      <c r="A26" s="8">
        <v>592</v>
      </c>
      <c r="B26" s="13" t="s">
        <v>33</v>
      </c>
      <c r="C26" s="51">
        <v>200</v>
      </c>
      <c r="D26" s="51">
        <v>10</v>
      </c>
      <c r="E26" s="21">
        <v>1</v>
      </c>
      <c r="F26" s="21">
        <v>0.2</v>
      </c>
      <c r="G26" s="21">
        <v>19.8</v>
      </c>
      <c r="H26" s="21">
        <v>86</v>
      </c>
    </row>
    <row r="27" spans="1:8" ht="15.75" x14ac:dyDescent="0.25">
      <c r="A27" s="8" t="s">
        <v>16</v>
      </c>
      <c r="B27" s="13" t="s">
        <v>6</v>
      </c>
      <c r="C27" s="51">
        <v>30</v>
      </c>
      <c r="D27" s="56">
        <v>2.5</v>
      </c>
      <c r="E27" s="21">
        <v>2.4</v>
      </c>
      <c r="F27" s="21">
        <v>0.5</v>
      </c>
      <c r="G27" s="21">
        <v>12</v>
      </c>
      <c r="H27" s="21">
        <v>66</v>
      </c>
    </row>
    <row r="28" spans="1:8" ht="15.75" x14ac:dyDescent="0.25">
      <c r="A28" s="8" t="s">
        <v>16</v>
      </c>
      <c r="B28" s="13" t="s">
        <v>0</v>
      </c>
      <c r="C28" s="51">
        <v>30</v>
      </c>
      <c r="D28" s="56">
        <v>2.7</v>
      </c>
      <c r="E28" s="21">
        <v>3.2</v>
      </c>
      <c r="F28" s="21">
        <v>1.4</v>
      </c>
      <c r="G28" s="21">
        <v>13.1</v>
      </c>
      <c r="H28" s="21">
        <v>82.2</v>
      </c>
    </row>
    <row r="29" spans="1:8" ht="15.75" x14ac:dyDescent="0.25">
      <c r="A29" s="12"/>
      <c r="B29" s="50"/>
      <c r="C29" s="14">
        <v>905</v>
      </c>
      <c r="D29" s="14">
        <f>SUM(D22:D28)</f>
        <v>100</v>
      </c>
      <c r="E29" s="14">
        <f>SUM(E22:E28)</f>
        <v>31.099999999999998</v>
      </c>
      <c r="F29" s="14">
        <f>SUM(F22:F28)</f>
        <v>26.999999999999996</v>
      </c>
      <c r="G29" s="14">
        <f>SUM(G22:G28)</f>
        <v>128.6</v>
      </c>
      <c r="H29" s="14">
        <f>SUM(H22:H28)</f>
        <v>861.2</v>
      </c>
    </row>
    <row r="30" spans="1:8" ht="15.75" x14ac:dyDescent="0.25">
      <c r="A30" s="12"/>
      <c r="B30" s="55"/>
      <c r="C30" s="52"/>
      <c r="D30" s="52"/>
      <c r="E30" s="14"/>
      <c r="F30" s="14"/>
      <c r="G30" s="14"/>
      <c r="H30" s="15">
        <f>H29/2350</f>
        <v>0.36646808510638301</v>
      </c>
    </row>
    <row r="31" spans="1:8" ht="15.75" x14ac:dyDescent="0.2">
      <c r="A31" s="61" t="s">
        <v>19</v>
      </c>
      <c r="B31" s="61"/>
      <c r="C31" s="61"/>
      <c r="D31" s="61"/>
      <c r="E31" s="61"/>
      <c r="F31" s="61"/>
      <c r="G31" s="61"/>
      <c r="H31" s="61"/>
    </row>
    <row r="32" spans="1:8" ht="15.75" x14ac:dyDescent="0.2">
      <c r="A32" s="58" t="s">
        <v>10</v>
      </c>
      <c r="B32" s="58"/>
      <c r="C32" s="58"/>
      <c r="D32" s="58"/>
      <c r="E32" s="58"/>
      <c r="F32" s="58"/>
      <c r="G32" s="58"/>
      <c r="H32" s="58"/>
    </row>
    <row r="33" spans="1:8" ht="15.75" x14ac:dyDescent="0.2">
      <c r="A33" s="32" t="s">
        <v>40</v>
      </c>
      <c r="B33" s="25" t="s">
        <v>64</v>
      </c>
      <c r="C33" s="20">
        <v>100</v>
      </c>
      <c r="D33" s="20">
        <v>7.88</v>
      </c>
      <c r="E33" s="20">
        <v>1.6</v>
      </c>
      <c r="F33" s="20">
        <v>5.0999999999999996</v>
      </c>
      <c r="G33" s="20">
        <v>6.9</v>
      </c>
      <c r="H33" s="20">
        <v>80</v>
      </c>
    </row>
    <row r="34" spans="1:8" ht="15.75" x14ac:dyDescent="0.2">
      <c r="A34" s="55">
        <v>102</v>
      </c>
      <c r="B34" s="50" t="s">
        <v>43</v>
      </c>
      <c r="C34" s="33">
        <v>250</v>
      </c>
      <c r="D34" s="33">
        <v>18.260000000000002</v>
      </c>
      <c r="E34" s="10">
        <v>6.4</v>
      </c>
      <c r="F34" s="10">
        <v>4.5</v>
      </c>
      <c r="G34" s="10">
        <v>21.75</v>
      </c>
      <c r="H34" s="10">
        <v>141</v>
      </c>
    </row>
    <row r="35" spans="1:8" ht="15.75" x14ac:dyDescent="0.2">
      <c r="A35" s="55">
        <v>259</v>
      </c>
      <c r="B35" s="50" t="s">
        <v>76</v>
      </c>
      <c r="C35" s="33">
        <v>280</v>
      </c>
      <c r="D35" s="33">
        <v>58.66</v>
      </c>
      <c r="E35" s="10">
        <v>17.2</v>
      </c>
      <c r="F35" s="10">
        <v>15.8</v>
      </c>
      <c r="G35" s="10">
        <v>34.54</v>
      </c>
      <c r="H35" s="10">
        <v>455</v>
      </c>
    </row>
    <row r="36" spans="1:8" ht="15.75" x14ac:dyDescent="0.25">
      <c r="A36" s="8">
        <v>699</v>
      </c>
      <c r="B36" s="13" t="s">
        <v>48</v>
      </c>
      <c r="C36" s="51">
        <v>200</v>
      </c>
      <c r="D36" s="51">
        <v>10</v>
      </c>
      <c r="E36" s="21">
        <v>0.2</v>
      </c>
      <c r="F36" s="21"/>
      <c r="G36" s="21">
        <v>25.7</v>
      </c>
      <c r="H36" s="21">
        <v>104</v>
      </c>
    </row>
    <row r="37" spans="1:8" ht="15.75" x14ac:dyDescent="0.25">
      <c r="A37" s="8" t="s">
        <v>16</v>
      </c>
      <c r="B37" s="13" t="s">
        <v>6</v>
      </c>
      <c r="C37" s="51">
        <v>30</v>
      </c>
      <c r="D37" s="56">
        <v>2.5</v>
      </c>
      <c r="E37" s="21">
        <v>2.4</v>
      </c>
      <c r="F37" s="21">
        <v>0.5</v>
      </c>
      <c r="G37" s="21">
        <v>12</v>
      </c>
      <c r="H37" s="21">
        <v>66</v>
      </c>
    </row>
    <row r="38" spans="1:8" ht="15.75" x14ac:dyDescent="0.25">
      <c r="A38" s="8" t="s">
        <v>16</v>
      </c>
      <c r="B38" s="13" t="s">
        <v>0</v>
      </c>
      <c r="C38" s="51">
        <v>30</v>
      </c>
      <c r="D38" s="56">
        <v>2.7</v>
      </c>
      <c r="E38" s="21">
        <v>3.2</v>
      </c>
      <c r="F38" s="21">
        <v>1.4</v>
      </c>
      <c r="G38" s="21">
        <v>13.1</v>
      </c>
      <c r="H38" s="21">
        <v>82.2</v>
      </c>
    </row>
    <row r="39" spans="1:8" ht="15.75" x14ac:dyDescent="0.25">
      <c r="A39" s="12"/>
      <c r="B39" s="50"/>
      <c r="C39" s="14">
        <f t="shared" ref="C39:H39" si="0">SUM(C33:C38)</f>
        <v>890</v>
      </c>
      <c r="D39" s="14">
        <f t="shared" si="0"/>
        <v>100</v>
      </c>
      <c r="E39" s="14">
        <f t="shared" si="0"/>
        <v>30.999999999999996</v>
      </c>
      <c r="F39" s="14">
        <f t="shared" si="0"/>
        <v>27.299999999999997</v>
      </c>
      <c r="G39" s="14">
        <f t="shared" si="0"/>
        <v>113.99</v>
      </c>
      <c r="H39" s="22">
        <f t="shared" si="0"/>
        <v>928.2</v>
      </c>
    </row>
    <row r="40" spans="1:8" ht="15.75" x14ac:dyDescent="0.25">
      <c r="A40" s="12"/>
      <c r="B40" s="50"/>
      <c r="C40" s="14"/>
      <c r="D40" s="14"/>
      <c r="E40" s="14"/>
      <c r="F40" s="14"/>
      <c r="G40" s="14"/>
      <c r="H40" s="15">
        <f>H39/2350</f>
        <v>0.39497872340425533</v>
      </c>
    </row>
    <row r="41" spans="1:8" ht="15.75" x14ac:dyDescent="0.2">
      <c r="A41" s="61" t="s">
        <v>20</v>
      </c>
      <c r="B41" s="61"/>
      <c r="C41" s="61"/>
      <c r="D41" s="61"/>
      <c r="E41" s="61"/>
      <c r="F41" s="61"/>
      <c r="G41" s="61"/>
      <c r="H41" s="61"/>
    </row>
    <row r="42" spans="1:8" ht="15.75" x14ac:dyDescent="0.2">
      <c r="A42" s="58" t="s">
        <v>10</v>
      </c>
      <c r="B42" s="58"/>
      <c r="C42" s="58"/>
      <c r="D42" s="58"/>
      <c r="E42" s="58"/>
      <c r="F42" s="58"/>
      <c r="G42" s="58"/>
      <c r="H42" s="58"/>
    </row>
    <row r="43" spans="1:8" ht="15.75" x14ac:dyDescent="0.25">
      <c r="A43" s="2" t="s">
        <v>41</v>
      </c>
      <c r="B43" s="3" t="s">
        <v>37</v>
      </c>
      <c r="C43" s="51">
        <v>100</v>
      </c>
      <c r="D43" s="51">
        <v>10.58</v>
      </c>
      <c r="E43" s="51">
        <v>1.41</v>
      </c>
      <c r="F43" s="51">
        <v>6</v>
      </c>
      <c r="G43" s="51">
        <v>8.1999999999999993</v>
      </c>
      <c r="H43" s="51">
        <v>92.8</v>
      </c>
    </row>
    <row r="44" spans="1:8" ht="31.5" x14ac:dyDescent="0.25">
      <c r="A44" s="8">
        <v>96</v>
      </c>
      <c r="B44" s="34" t="s">
        <v>11</v>
      </c>
      <c r="C44" s="6" t="s">
        <v>75</v>
      </c>
      <c r="D44" s="6">
        <v>25.3</v>
      </c>
      <c r="E44" s="6">
        <v>3</v>
      </c>
      <c r="F44" s="6">
        <v>5.8</v>
      </c>
      <c r="G44" s="6">
        <v>29.7</v>
      </c>
      <c r="H44" s="6">
        <v>133</v>
      </c>
    </row>
    <row r="45" spans="1:8" ht="15.75" x14ac:dyDescent="0.25">
      <c r="A45" s="55">
        <v>265</v>
      </c>
      <c r="B45" s="9" t="s">
        <v>53</v>
      </c>
      <c r="C45" s="20">
        <v>280</v>
      </c>
      <c r="D45" s="20">
        <v>46.92</v>
      </c>
      <c r="E45" s="31">
        <v>20.399999999999999</v>
      </c>
      <c r="F45" s="31">
        <v>17.97</v>
      </c>
      <c r="G45" s="31">
        <v>47.4</v>
      </c>
      <c r="H45" s="31">
        <v>456.9</v>
      </c>
    </row>
    <row r="46" spans="1:8" ht="15.75" x14ac:dyDescent="0.25">
      <c r="A46" s="55">
        <v>276</v>
      </c>
      <c r="B46" s="35" t="s">
        <v>30</v>
      </c>
      <c r="C46" s="24">
        <v>200</v>
      </c>
      <c r="D46" s="24">
        <v>12</v>
      </c>
      <c r="E46" s="20">
        <v>0.1</v>
      </c>
      <c r="F46" s="20"/>
      <c r="G46" s="20">
        <v>27.9</v>
      </c>
      <c r="H46" s="24">
        <v>111</v>
      </c>
    </row>
    <row r="47" spans="1:8" ht="15.75" x14ac:dyDescent="0.25">
      <c r="A47" s="8" t="s">
        <v>16</v>
      </c>
      <c r="B47" s="13" t="s">
        <v>6</v>
      </c>
      <c r="C47" s="51">
        <v>30</v>
      </c>
      <c r="D47" s="56">
        <v>2.5</v>
      </c>
      <c r="E47" s="21">
        <v>2.4</v>
      </c>
      <c r="F47" s="21">
        <v>0.5</v>
      </c>
      <c r="G47" s="21">
        <v>12</v>
      </c>
      <c r="H47" s="21">
        <v>66</v>
      </c>
    </row>
    <row r="48" spans="1:8" ht="15.75" x14ac:dyDescent="0.25">
      <c r="A48" s="8" t="s">
        <v>16</v>
      </c>
      <c r="B48" s="13" t="s">
        <v>0</v>
      </c>
      <c r="C48" s="51">
        <v>30</v>
      </c>
      <c r="D48" s="56">
        <v>2.7</v>
      </c>
      <c r="E48" s="21">
        <v>3.2</v>
      </c>
      <c r="F48" s="21">
        <v>1.4</v>
      </c>
      <c r="G48" s="21">
        <v>13.1</v>
      </c>
      <c r="H48" s="21">
        <v>82.2</v>
      </c>
    </row>
    <row r="49" spans="1:8" ht="15.75" x14ac:dyDescent="0.25">
      <c r="A49" s="12"/>
      <c r="B49" s="50"/>
      <c r="C49" s="14">
        <v>895</v>
      </c>
      <c r="D49" s="14">
        <f>SUM(D43:D48)</f>
        <v>100.00000000000001</v>
      </c>
      <c r="E49" s="14">
        <f>SUM(E43:E48)</f>
        <v>30.509999999999998</v>
      </c>
      <c r="F49" s="14">
        <f>SUM(F43:F48)</f>
        <v>31.669999999999998</v>
      </c>
      <c r="G49" s="14">
        <f>SUM(G43:G48)</f>
        <v>138.29999999999998</v>
      </c>
      <c r="H49" s="36">
        <f>SUM(H43:H48)</f>
        <v>941.90000000000009</v>
      </c>
    </row>
    <row r="50" spans="1:8" ht="15.75" x14ac:dyDescent="0.25">
      <c r="A50" s="12"/>
      <c r="B50" s="50"/>
      <c r="C50" s="14"/>
      <c r="D50" s="14"/>
      <c r="E50" s="14"/>
      <c r="F50" s="14"/>
      <c r="G50" s="14"/>
      <c r="H50" s="15">
        <f>H49/2350</f>
        <v>0.40080851063829792</v>
      </c>
    </row>
    <row r="51" spans="1:8" ht="15.75" x14ac:dyDescent="0.2">
      <c r="A51" s="61" t="s">
        <v>21</v>
      </c>
      <c r="B51" s="61"/>
      <c r="C51" s="61"/>
      <c r="D51" s="61"/>
      <c r="E51" s="61"/>
      <c r="F51" s="61"/>
      <c r="G51" s="61"/>
      <c r="H51" s="61"/>
    </row>
    <row r="52" spans="1:8" ht="15.75" x14ac:dyDescent="0.2">
      <c r="A52" s="58" t="s">
        <v>10</v>
      </c>
      <c r="B52" s="58"/>
      <c r="C52" s="58"/>
      <c r="D52" s="58"/>
      <c r="E52" s="58"/>
      <c r="F52" s="58"/>
      <c r="G52" s="58"/>
      <c r="H52" s="58"/>
    </row>
    <row r="53" spans="1:8" ht="15.75" x14ac:dyDescent="0.25">
      <c r="A53" s="32" t="s">
        <v>44</v>
      </c>
      <c r="B53" s="38" t="s">
        <v>45</v>
      </c>
      <c r="C53" s="24">
        <v>100</v>
      </c>
      <c r="D53" s="24">
        <v>15.16</v>
      </c>
      <c r="E53" s="24">
        <v>1.4</v>
      </c>
      <c r="F53" s="24">
        <v>10.1</v>
      </c>
      <c r="G53" s="24">
        <v>6.6</v>
      </c>
      <c r="H53" s="24">
        <v>123</v>
      </c>
    </row>
    <row r="54" spans="1:8" ht="31.5" x14ac:dyDescent="0.2">
      <c r="A54" s="55">
        <v>166</v>
      </c>
      <c r="B54" s="39" t="s">
        <v>46</v>
      </c>
      <c r="C54" s="40">
        <v>250</v>
      </c>
      <c r="D54" s="40">
        <v>15</v>
      </c>
      <c r="E54" s="20">
        <v>3.9</v>
      </c>
      <c r="F54" s="20">
        <v>2.8</v>
      </c>
      <c r="G54" s="20">
        <v>20</v>
      </c>
      <c r="H54" s="20">
        <v>121</v>
      </c>
    </row>
    <row r="55" spans="1:8" ht="15.75" x14ac:dyDescent="0.25">
      <c r="A55" s="8" t="s">
        <v>77</v>
      </c>
      <c r="B55" s="30" t="s">
        <v>63</v>
      </c>
      <c r="C55" s="20">
        <v>120</v>
      </c>
      <c r="D55" s="20">
        <v>38.32</v>
      </c>
      <c r="E55" s="31">
        <v>9.9</v>
      </c>
      <c r="F55" s="31">
        <v>8.5</v>
      </c>
      <c r="G55" s="31">
        <v>9.9</v>
      </c>
      <c r="H55" s="31">
        <v>163</v>
      </c>
    </row>
    <row r="56" spans="1:8" ht="15.75" x14ac:dyDescent="0.25">
      <c r="A56" s="11">
        <v>128</v>
      </c>
      <c r="B56" s="13" t="s">
        <v>15</v>
      </c>
      <c r="C56" s="51">
        <v>180</v>
      </c>
      <c r="D56" s="51">
        <v>18</v>
      </c>
      <c r="E56" s="20">
        <v>3.7</v>
      </c>
      <c r="F56" s="20">
        <v>6.48</v>
      </c>
      <c r="G56" s="20">
        <v>24.3</v>
      </c>
      <c r="H56" s="20">
        <v>169.2</v>
      </c>
    </row>
    <row r="57" spans="1:8" ht="15.75" x14ac:dyDescent="0.2">
      <c r="A57" s="55">
        <v>538</v>
      </c>
      <c r="B57" s="30" t="s">
        <v>39</v>
      </c>
      <c r="C57" s="20">
        <v>200</v>
      </c>
      <c r="D57" s="20">
        <v>8.32</v>
      </c>
      <c r="E57" s="20">
        <v>0.2</v>
      </c>
      <c r="F57" s="20">
        <v>0.2</v>
      </c>
      <c r="G57" s="20">
        <v>27.9</v>
      </c>
      <c r="H57" s="20">
        <v>115</v>
      </c>
    </row>
    <row r="58" spans="1:8" ht="15.75" x14ac:dyDescent="0.25">
      <c r="A58" s="8" t="s">
        <v>16</v>
      </c>
      <c r="B58" s="13" t="s">
        <v>6</v>
      </c>
      <c r="C58" s="51">
        <v>30</v>
      </c>
      <c r="D58" s="56">
        <v>2.5</v>
      </c>
      <c r="E58" s="21">
        <v>2.4</v>
      </c>
      <c r="F58" s="21">
        <v>0.5</v>
      </c>
      <c r="G58" s="21">
        <v>12</v>
      </c>
      <c r="H58" s="21">
        <v>66</v>
      </c>
    </row>
    <row r="59" spans="1:8" ht="15.75" x14ac:dyDescent="0.25">
      <c r="A59" s="8" t="s">
        <v>16</v>
      </c>
      <c r="B59" s="13" t="s">
        <v>0</v>
      </c>
      <c r="C59" s="51">
        <v>30</v>
      </c>
      <c r="D59" s="56">
        <v>2.7</v>
      </c>
      <c r="E59" s="21">
        <v>3.2</v>
      </c>
      <c r="F59" s="21">
        <v>1.4</v>
      </c>
      <c r="G59" s="21">
        <v>13.1</v>
      </c>
      <c r="H59" s="21">
        <v>82.2</v>
      </c>
    </row>
    <row r="60" spans="1:8" ht="15.75" x14ac:dyDescent="0.25">
      <c r="A60" s="12"/>
      <c r="B60" s="50"/>
      <c r="C60" s="14">
        <f t="shared" ref="C60:H60" si="1">SUM(C53:C59)</f>
        <v>910</v>
      </c>
      <c r="D60" s="14">
        <f t="shared" si="1"/>
        <v>100.00000000000001</v>
      </c>
      <c r="E60" s="14">
        <f t="shared" si="1"/>
        <v>24.699999999999996</v>
      </c>
      <c r="F60" s="14">
        <f t="shared" si="1"/>
        <v>29.979999999999997</v>
      </c>
      <c r="G60" s="14">
        <f t="shared" si="1"/>
        <v>113.79999999999998</v>
      </c>
      <c r="H60" s="14">
        <f t="shared" si="1"/>
        <v>839.40000000000009</v>
      </c>
    </row>
    <row r="61" spans="1:8" ht="15.75" customHeight="1" x14ac:dyDescent="0.25">
      <c r="A61" s="12"/>
      <c r="B61" s="50"/>
      <c r="C61" s="14"/>
      <c r="D61" s="14"/>
      <c r="E61" s="14"/>
      <c r="F61" s="14"/>
      <c r="G61" s="14"/>
      <c r="H61" s="15">
        <f>H60/2350</f>
        <v>0.35719148936170214</v>
      </c>
    </row>
    <row r="62" spans="1:8" ht="15.75" x14ac:dyDescent="0.2">
      <c r="A62" s="61" t="s">
        <v>22</v>
      </c>
      <c r="B62" s="61"/>
      <c r="C62" s="61"/>
      <c r="D62" s="61"/>
      <c r="E62" s="61"/>
      <c r="F62" s="61"/>
      <c r="G62" s="61"/>
      <c r="H62" s="61"/>
    </row>
    <row r="63" spans="1:8" ht="15.75" x14ac:dyDescent="0.2">
      <c r="A63" s="58" t="s">
        <v>10</v>
      </c>
      <c r="B63" s="58"/>
      <c r="C63" s="58"/>
      <c r="D63" s="58"/>
      <c r="E63" s="58"/>
      <c r="F63" s="58"/>
      <c r="G63" s="58"/>
      <c r="H63" s="58"/>
    </row>
    <row r="64" spans="1:8" ht="15.75" x14ac:dyDescent="0.2">
      <c r="A64" s="54">
        <v>484</v>
      </c>
      <c r="B64" s="25" t="s">
        <v>29</v>
      </c>
      <c r="C64" s="20">
        <v>100</v>
      </c>
      <c r="D64" s="20">
        <v>10.54</v>
      </c>
      <c r="E64" s="26">
        <v>1.1299999999999999</v>
      </c>
      <c r="F64" s="26">
        <v>4.5</v>
      </c>
      <c r="G64" s="26">
        <v>9.8000000000000007</v>
      </c>
      <c r="H64" s="26">
        <v>66</v>
      </c>
    </row>
    <row r="65" spans="1:8" ht="15.75" x14ac:dyDescent="0.2">
      <c r="A65" s="32" t="s">
        <v>70</v>
      </c>
      <c r="B65" s="25" t="s">
        <v>58</v>
      </c>
      <c r="C65" s="20">
        <v>250</v>
      </c>
      <c r="D65" s="20">
        <v>20.6</v>
      </c>
      <c r="E65" s="20">
        <v>3.7</v>
      </c>
      <c r="F65" s="20">
        <v>2.8</v>
      </c>
      <c r="G65" s="20">
        <v>19.600000000000001</v>
      </c>
      <c r="H65" s="20">
        <v>119</v>
      </c>
    </row>
    <row r="66" spans="1:8" ht="15.75" x14ac:dyDescent="0.25">
      <c r="A66" s="8" t="s">
        <v>71</v>
      </c>
      <c r="B66" s="30" t="s">
        <v>47</v>
      </c>
      <c r="C66" s="20">
        <v>120</v>
      </c>
      <c r="D66" s="20">
        <v>40.32</v>
      </c>
      <c r="E66" s="31">
        <v>10.6</v>
      </c>
      <c r="F66" s="31">
        <v>16.5</v>
      </c>
      <c r="G66" s="31">
        <v>9.1999999999999993</v>
      </c>
      <c r="H66" s="31">
        <v>227</v>
      </c>
    </row>
    <row r="67" spans="1:8" ht="15.75" x14ac:dyDescent="0.2">
      <c r="A67" s="32" t="s">
        <v>72</v>
      </c>
      <c r="B67" s="30" t="s">
        <v>55</v>
      </c>
      <c r="C67" s="20">
        <v>180</v>
      </c>
      <c r="D67" s="20">
        <v>16.079999999999998</v>
      </c>
      <c r="E67" s="20">
        <v>4.5999999999999996</v>
      </c>
      <c r="F67" s="20">
        <v>5.15</v>
      </c>
      <c r="G67" s="20">
        <v>11.8</v>
      </c>
      <c r="H67" s="20">
        <v>130.80000000000001</v>
      </c>
    </row>
    <row r="68" spans="1:8" ht="15.75" x14ac:dyDescent="0.25">
      <c r="A68" s="8">
        <v>349</v>
      </c>
      <c r="B68" s="13" t="s">
        <v>2</v>
      </c>
      <c r="C68" s="51">
        <v>200</v>
      </c>
      <c r="D68" s="51">
        <v>7.26</v>
      </c>
      <c r="E68" s="21">
        <v>0.6</v>
      </c>
      <c r="F68" s="21">
        <v>0.1</v>
      </c>
      <c r="G68" s="21">
        <v>31.7</v>
      </c>
      <c r="H68" s="21">
        <v>131</v>
      </c>
    </row>
    <row r="69" spans="1:8" ht="15.75" x14ac:dyDescent="0.25">
      <c r="A69" s="8" t="s">
        <v>16</v>
      </c>
      <c r="B69" s="13" t="s">
        <v>6</v>
      </c>
      <c r="C69" s="51">
        <v>30</v>
      </c>
      <c r="D69" s="51">
        <v>2.5</v>
      </c>
      <c r="E69" s="21">
        <v>2.4</v>
      </c>
      <c r="F69" s="21">
        <v>0.5</v>
      </c>
      <c r="G69" s="21">
        <v>12</v>
      </c>
      <c r="H69" s="21">
        <v>66</v>
      </c>
    </row>
    <row r="70" spans="1:8" ht="15.75" customHeight="1" x14ac:dyDescent="0.25">
      <c r="A70" s="8" t="s">
        <v>16</v>
      </c>
      <c r="B70" s="13" t="s">
        <v>0</v>
      </c>
      <c r="C70" s="51">
        <v>30</v>
      </c>
      <c r="D70" s="51">
        <v>2.7</v>
      </c>
      <c r="E70" s="21">
        <v>3.2</v>
      </c>
      <c r="F70" s="21">
        <v>1.4</v>
      </c>
      <c r="G70" s="21">
        <v>13.1</v>
      </c>
      <c r="H70" s="21">
        <v>82.2</v>
      </c>
    </row>
    <row r="71" spans="1:8" ht="15.75" x14ac:dyDescent="0.25">
      <c r="A71" s="12"/>
      <c r="B71" s="55"/>
      <c r="C71" s="14">
        <f t="shared" ref="C71:H71" si="2">SUM(C64:C70)</f>
        <v>910</v>
      </c>
      <c r="D71" s="14">
        <f t="shared" si="2"/>
        <v>100.00000000000001</v>
      </c>
      <c r="E71" s="14">
        <f t="shared" si="2"/>
        <v>26.23</v>
      </c>
      <c r="F71" s="14">
        <f t="shared" si="2"/>
        <v>30.950000000000003</v>
      </c>
      <c r="G71" s="14">
        <f t="shared" si="2"/>
        <v>107.2</v>
      </c>
      <c r="H71" s="22">
        <f t="shared" si="2"/>
        <v>822</v>
      </c>
    </row>
    <row r="72" spans="1:8" ht="15.75" x14ac:dyDescent="0.25">
      <c r="A72" s="12"/>
      <c r="B72" s="55"/>
      <c r="C72" s="14"/>
      <c r="D72" s="14"/>
      <c r="E72" s="14"/>
      <c r="F72" s="14"/>
      <c r="G72" s="14"/>
      <c r="H72" s="15">
        <f>H71/2350</f>
        <v>0.34978723404255319</v>
      </c>
    </row>
    <row r="73" spans="1:8" ht="15.75" x14ac:dyDescent="0.2">
      <c r="A73" s="61" t="s">
        <v>23</v>
      </c>
      <c r="B73" s="61"/>
      <c r="C73" s="61"/>
      <c r="D73" s="61"/>
      <c r="E73" s="61"/>
      <c r="F73" s="61"/>
      <c r="G73" s="61"/>
      <c r="H73" s="61"/>
    </row>
    <row r="74" spans="1:8" ht="15.75" x14ac:dyDescent="0.2">
      <c r="A74" s="58" t="s">
        <v>10</v>
      </c>
      <c r="B74" s="58"/>
      <c r="C74" s="58"/>
      <c r="D74" s="58"/>
      <c r="E74" s="58"/>
      <c r="F74" s="58"/>
      <c r="G74" s="58"/>
      <c r="H74" s="58"/>
    </row>
    <row r="75" spans="1:8" ht="15.75" x14ac:dyDescent="0.2">
      <c r="A75" s="54">
        <v>212</v>
      </c>
      <c r="B75" s="5" t="s">
        <v>49</v>
      </c>
      <c r="C75" s="20">
        <v>100</v>
      </c>
      <c r="D75" s="20">
        <v>15.82</v>
      </c>
      <c r="E75" s="26">
        <v>1.3</v>
      </c>
      <c r="F75" s="26">
        <v>6.8</v>
      </c>
      <c r="G75" s="26">
        <v>10.15</v>
      </c>
      <c r="H75" s="26">
        <v>107.7</v>
      </c>
    </row>
    <row r="76" spans="1:8" ht="15.75" x14ac:dyDescent="0.2">
      <c r="A76" s="55">
        <v>88</v>
      </c>
      <c r="B76" s="16" t="s">
        <v>50</v>
      </c>
      <c r="C76" s="27" t="s">
        <v>78</v>
      </c>
      <c r="D76" s="27">
        <v>22.52</v>
      </c>
      <c r="E76" s="20">
        <v>3.1</v>
      </c>
      <c r="F76" s="20">
        <v>5.6</v>
      </c>
      <c r="G76" s="20">
        <v>11.75</v>
      </c>
      <c r="H76" s="20">
        <v>96</v>
      </c>
    </row>
    <row r="77" spans="1:8" ht="15.75" x14ac:dyDescent="0.2">
      <c r="A77" s="4">
        <v>290</v>
      </c>
      <c r="B77" s="5" t="s">
        <v>59</v>
      </c>
      <c r="C77" s="6">
        <v>100</v>
      </c>
      <c r="D77" s="6">
        <v>34.36</v>
      </c>
      <c r="E77" s="6">
        <v>15.2</v>
      </c>
      <c r="F77" s="6">
        <v>12.7</v>
      </c>
      <c r="G77" s="6">
        <v>15.3</v>
      </c>
      <c r="H77" s="7">
        <v>215</v>
      </c>
    </row>
    <row r="78" spans="1:8" ht="15.75" x14ac:dyDescent="0.25">
      <c r="A78" s="55">
        <v>302</v>
      </c>
      <c r="B78" s="13" t="s">
        <v>66</v>
      </c>
      <c r="C78" s="51">
        <v>180</v>
      </c>
      <c r="D78" s="51">
        <v>12.1</v>
      </c>
      <c r="E78" s="29">
        <v>6.8</v>
      </c>
      <c r="F78" s="29">
        <v>5.9</v>
      </c>
      <c r="G78" s="29">
        <v>45.36</v>
      </c>
      <c r="H78" s="29">
        <v>268</v>
      </c>
    </row>
    <row r="79" spans="1:8" ht="15.75" x14ac:dyDescent="0.25">
      <c r="A79" s="8">
        <v>389</v>
      </c>
      <c r="B79" s="13" t="s">
        <v>33</v>
      </c>
      <c r="C79" s="51">
        <v>200</v>
      </c>
      <c r="D79" s="51">
        <v>10</v>
      </c>
      <c r="E79" s="21">
        <v>1</v>
      </c>
      <c r="F79" s="21">
        <v>0.2</v>
      </c>
      <c r="G79" s="21">
        <v>19.8</v>
      </c>
      <c r="H79" s="21">
        <v>86</v>
      </c>
    </row>
    <row r="80" spans="1:8" ht="15.75" x14ac:dyDescent="0.25">
      <c r="A80" s="8" t="s">
        <v>16</v>
      </c>
      <c r="B80" s="13" t="s">
        <v>0</v>
      </c>
      <c r="C80" s="51">
        <v>30</v>
      </c>
      <c r="D80" s="51">
        <v>2.7</v>
      </c>
      <c r="E80" s="21">
        <v>2.4</v>
      </c>
      <c r="F80" s="21">
        <v>0.5</v>
      </c>
      <c r="G80" s="21">
        <v>12</v>
      </c>
      <c r="H80" s="21">
        <v>66</v>
      </c>
    </row>
    <row r="81" spans="1:8" ht="15.75" customHeight="1" x14ac:dyDescent="0.25">
      <c r="A81" s="8" t="s">
        <v>16</v>
      </c>
      <c r="B81" s="13" t="s">
        <v>6</v>
      </c>
      <c r="C81" s="51">
        <v>30</v>
      </c>
      <c r="D81" s="51">
        <v>2.5</v>
      </c>
      <c r="E81" s="21">
        <v>3.2</v>
      </c>
      <c r="F81" s="21">
        <v>1.4</v>
      </c>
      <c r="G81" s="21">
        <v>13.1</v>
      </c>
      <c r="H81" s="21">
        <v>82.2</v>
      </c>
    </row>
    <row r="82" spans="1:8" ht="15.75" x14ac:dyDescent="0.25">
      <c r="A82" s="12"/>
      <c r="B82" s="50"/>
      <c r="C82" s="14">
        <v>900</v>
      </c>
      <c r="D82" s="14">
        <f>SUM(D75:D81)</f>
        <v>100</v>
      </c>
      <c r="E82" s="14">
        <f>SUM(E75:E81)</f>
        <v>33</v>
      </c>
      <c r="F82" s="14">
        <f>SUM(F75:F81)</f>
        <v>33.1</v>
      </c>
      <c r="G82" s="14">
        <f>SUM(G75:G81)</f>
        <v>127.46</v>
      </c>
      <c r="H82" s="14">
        <f>SUM(H75:H81)</f>
        <v>920.90000000000009</v>
      </c>
    </row>
    <row r="83" spans="1:8" ht="15.75" x14ac:dyDescent="0.25">
      <c r="A83" s="12"/>
      <c r="B83" s="50"/>
      <c r="C83" s="14"/>
      <c r="D83" s="14"/>
      <c r="E83" s="14"/>
      <c r="F83" s="14"/>
      <c r="G83" s="14"/>
      <c r="H83" s="15">
        <f>H82/2350</f>
        <v>0.39187234042553193</v>
      </c>
    </row>
    <row r="84" spans="1:8" ht="15.75" x14ac:dyDescent="0.2">
      <c r="A84" s="61" t="s">
        <v>24</v>
      </c>
      <c r="B84" s="61"/>
      <c r="C84" s="61"/>
      <c r="D84" s="61"/>
      <c r="E84" s="61"/>
      <c r="F84" s="61"/>
      <c r="G84" s="61"/>
      <c r="H84" s="61"/>
    </row>
    <row r="85" spans="1:8" ht="15.75" x14ac:dyDescent="0.2">
      <c r="A85" s="58" t="s">
        <v>10</v>
      </c>
      <c r="B85" s="58"/>
      <c r="C85" s="58"/>
      <c r="D85" s="58"/>
      <c r="E85" s="58"/>
      <c r="F85" s="58"/>
      <c r="G85" s="58"/>
      <c r="H85" s="58"/>
    </row>
    <row r="86" spans="1:8" ht="15.75" x14ac:dyDescent="0.2">
      <c r="A86" s="54">
        <v>131</v>
      </c>
      <c r="B86" s="5" t="s">
        <v>52</v>
      </c>
      <c r="C86" s="20">
        <v>100</v>
      </c>
      <c r="D86" s="20">
        <v>12.42</v>
      </c>
      <c r="E86" s="26">
        <v>3</v>
      </c>
      <c r="F86" s="26">
        <v>0.2</v>
      </c>
      <c r="G86" s="26">
        <v>12.8</v>
      </c>
      <c r="H86" s="26">
        <v>73</v>
      </c>
    </row>
    <row r="87" spans="1:8" ht="15.75" x14ac:dyDescent="0.2">
      <c r="A87" s="55">
        <v>104</v>
      </c>
      <c r="B87" s="25" t="s">
        <v>31</v>
      </c>
      <c r="C87" s="20" t="s">
        <v>79</v>
      </c>
      <c r="D87" s="20">
        <v>23.93</v>
      </c>
      <c r="E87" s="31">
        <v>8.85</v>
      </c>
      <c r="F87" s="31">
        <v>5.18</v>
      </c>
      <c r="G87" s="31">
        <v>17.3</v>
      </c>
      <c r="H87" s="31">
        <v>152.25</v>
      </c>
    </row>
    <row r="88" spans="1:8" ht="31.5" x14ac:dyDescent="0.25">
      <c r="A88" s="8" t="s">
        <v>73</v>
      </c>
      <c r="B88" s="34" t="s">
        <v>65</v>
      </c>
      <c r="C88" s="40">
        <v>120</v>
      </c>
      <c r="D88" s="40">
        <v>28.85</v>
      </c>
      <c r="E88" s="26">
        <v>9.6</v>
      </c>
      <c r="F88" s="26">
        <v>11.5</v>
      </c>
      <c r="G88" s="26">
        <v>12.2</v>
      </c>
      <c r="H88" s="26">
        <v>193</v>
      </c>
    </row>
    <row r="89" spans="1:8" ht="15.75" x14ac:dyDescent="0.25">
      <c r="A89" s="8">
        <v>125</v>
      </c>
      <c r="B89" s="13" t="s">
        <v>34</v>
      </c>
      <c r="C89" s="20">
        <v>180</v>
      </c>
      <c r="D89" s="20">
        <v>22.6</v>
      </c>
      <c r="E89" s="20">
        <v>3.5</v>
      </c>
      <c r="F89" s="20">
        <v>5.6</v>
      </c>
      <c r="G89" s="20">
        <v>40.32</v>
      </c>
      <c r="H89" s="20">
        <v>174</v>
      </c>
    </row>
    <row r="90" spans="1:8" ht="15.75" x14ac:dyDescent="0.25">
      <c r="A90" s="8">
        <v>349</v>
      </c>
      <c r="B90" s="13" t="s">
        <v>2</v>
      </c>
      <c r="C90" s="51">
        <v>200</v>
      </c>
      <c r="D90" s="51">
        <v>7</v>
      </c>
      <c r="E90" s="21">
        <v>0.6</v>
      </c>
      <c r="F90" s="21">
        <v>0.1</v>
      </c>
      <c r="G90" s="21">
        <v>31.7</v>
      </c>
      <c r="H90" s="21">
        <v>131</v>
      </c>
    </row>
    <row r="91" spans="1:8" ht="15.75" x14ac:dyDescent="0.25">
      <c r="A91" s="8" t="s">
        <v>16</v>
      </c>
      <c r="B91" s="13" t="s">
        <v>0</v>
      </c>
      <c r="C91" s="51">
        <v>30</v>
      </c>
      <c r="D91" s="51">
        <v>2.7</v>
      </c>
      <c r="E91" s="21">
        <v>2.4</v>
      </c>
      <c r="F91" s="21">
        <v>0.5</v>
      </c>
      <c r="G91" s="21">
        <v>12</v>
      </c>
      <c r="H91" s="21">
        <v>66</v>
      </c>
    </row>
    <row r="92" spans="1:8" ht="15.75" customHeight="1" x14ac:dyDescent="0.25">
      <c r="A92" s="8" t="s">
        <v>16</v>
      </c>
      <c r="B92" s="13" t="s">
        <v>6</v>
      </c>
      <c r="C92" s="51">
        <v>30</v>
      </c>
      <c r="D92" s="51">
        <v>2.5</v>
      </c>
      <c r="E92" s="21">
        <v>3.2</v>
      </c>
      <c r="F92" s="21">
        <v>1.4</v>
      </c>
      <c r="G92" s="21">
        <v>13.1</v>
      </c>
      <c r="H92" s="21">
        <v>82.2</v>
      </c>
    </row>
    <row r="93" spans="1:8" ht="15.75" x14ac:dyDescent="0.25">
      <c r="A93" s="12"/>
      <c r="B93" s="41"/>
      <c r="C93" s="14">
        <v>860</v>
      </c>
      <c r="D93" s="14">
        <f>SUM(D86:D92)</f>
        <v>100.00000000000001</v>
      </c>
      <c r="E93" s="14">
        <f>SUM(E86:E92)</f>
        <v>31.15</v>
      </c>
      <c r="F93" s="14">
        <f>SUM(F86:F92)</f>
        <v>24.479999999999997</v>
      </c>
      <c r="G93" s="14">
        <f>SUM(G86:G92)</f>
        <v>139.42000000000002</v>
      </c>
      <c r="H93" s="14">
        <f>SUM(H86:H92)</f>
        <v>871.45</v>
      </c>
    </row>
    <row r="94" spans="1:8" ht="15.75" x14ac:dyDescent="0.25">
      <c r="A94" s="12"/>
      <c r="B94" s="41"/>
      <c r="C94" s="14"/>
      <c r="D94" s="14"/>
      <c r="E94" s="14"/>
      <c r="F94" s="14"/>
      <c r="G94" s="14"/>
      <c r="H94" s="15">
        <f>H93/2350</f>
        <v>0.37082978723404258</v>
      </c>
    </row>
    <row r="95" spans="1:8" ht="15.75" x14ac:dyDescent="0.2">
      <c r="A95" s="61" t="s">
        <v>25</v>
      </c>
      <c r="B95" s="61"/>
      <c r="C95" s="61"/>
      <c r="D95" s="61"/>
      <c r="E95" s="61"/>
      <c r="F95" s="61"/>
      <c r="G95" s="61"/>
      <c r="H95" s="61"/>
    </row>
    <row r="96" spans="1:8" ht="15.75" x14ac:dyDescent="0.2">
      <c r="A96" s="58" t="s">
        <v>10</v>
      </c>
      <c r="B96" s="58"/>
      <c r="C96" s="58"/>
      <c r="D96" s="58"/>
      <c r="E96" s="58"/>
      <c r="F96" s="58"/>
      <c r="G96" s="58"/>
      <c r="H96" s="58"/>
    </row>
    <row r="97" spans="1:8" ht="15.75" x14ac:dyDescent="0.2">
      <c r="A97" s="54">
        <v>484</v>
      </c>
      <c r="B97" s="25" t="s">
        <v>29</v>
      </c>
      <c r="C97" s="20">
        <v>100</v>
      </c>
      <c r="D97" s="20">
        <v>10.54</v>
      </c>
      <c r="E97" s="26">
        <v>1.1299999999999999</v>
      </c>
      <c r="F97" s="26">
        <v>4.5</v>
      </c>
      <c r="G97" s="26">
        <v>9.8000000000000007</v>
      </c>
      <c r="H97" s="26">
        <v>66</v>
      </c>
    </row>
    <row r="98" spans="1:8" ht="15.75" x14ac:dyDescent="0.2">
      <c r="A98" s="55">
        <v>55</v>
      </c>
      <c r="B98" s="50" t="s">
        <v>28</v>
      </c>
      <c r="C98" s="33">
        <v>250</v>
      </c>
      <c r="D98" s="33">
        <v>21.74</v>
      </c>
      <c r="E98" s="10">
        <v>2</v>
      </c>
      <c r="F98" s="10">
        <v>5.2</v>
      </c>
      <c r="G98" s="10">
        <v>14.8</v>
      </c>
      <c r="H98" s="10">
        <v>113</v>
      </c>
    </row>
    <row r="99" spans="1:8" ht="15.75" x14ac:dyDescent="0.2">
      <c r="A99" s="4" t="s">
        <v>69</v>
      </c>
      <c r="B99" s="5" t="s">
        <v>60</v>
      </c>
      <c r="C99" s="6">
        <v>120</v>
      </c>
      <c r="D99" s="6">
        <v>34.520000000000003</v>
      </c>
      <c r="E99" s="6">
        <v>11.76</v>
      </c>
      <c r="F99" s="6">
        <v>11.02</v>
      </c>
      <c r="G99" s="6">
        <v>13.4</v>
      </c>
      <c r="H99" s="7">
        <v>199</v>
      </c>
    </row>
    <row r="100" spans="1:8" ht="15.75" x14ac:dyDescent="0.25">
      <c r="A100" s="55">
        <v>469</v>
      </c>
      <c r="B100" s="13" t="s">
        <v>14</v>
      </c>
      <c r="C100" s="51">
        <v>180</v>
      </c>
      <c r="D100" s="51">
        <v>18</v>
      </c>
      <c r="E100" s="29">
        <v>6.6</v>
      </c>
      <c r="F100" s="29">
        <v>5.76</v>
      </c>
      <c r="G100" s="29">
        <v>42</v>
      </c>
      <c r="H100" s="29">
        <v>229</v>
      </c>
    </row>
    <row r="101" spans="1:8" ht="15.75" x14ac:dyDescent="0.2">
      <c r="A101" s="4">
        <v>592</v>
      </c>
      <c r="B101" s="5" t="s">
        <v>33</v>
      </c>
      <c r="C101" s="6">
        <v>200</v>
      </c>
      <c r="D101" s="6">
        <v>10</v>
      </c>
      <c r="E101" s="6">
        <v>1</v>
      </c>
      <c r="F101" s="6">
        <v>0.2</v>
      </c>
      <c r="G101" s="6">
        <v>19.8</v>
      </c>
      <c r="H101" s="7">
        <v>86</v>
      </c>
    </row>
    <row r="102" spans="1:8" ht="15.75" x14ac:dyDescent="0.25">
      <c r="A102" s="8" t="s">
        <v>16</v>
      </c>
      <c r="B102" s="13" t="s">
        <v>0</v>
      </c>
      <c r="C102" s="51">
        <v>30</v>
      </c>
      <c r="D102" s="51">
        <v>2.7</v>
      </c>
      <c r="E102" s="21">
        <v>2.4</v>
      </c>
      <c r="F102" s="21">
        <v>0.5</v>
      </c>
      <c r="G102" s="21">
        <v>12</v>
      </c>
      <c r="H102" s="21">
        <v>66</v>
      </c>
    </row>
    <row r="103" spans="1:8" ht="15.75" x14ac:dyDescent="0.25">
      <c r="A103" s="8" t="s">
        <v>16</v>
      </c>
      <c r="B103" s="13" t="s">
        <v>6</v>
      </c>
      <c r="C103" s="51">
        <v>30</v>
      </c>
      <c r="D103" s="51">
        <v>2.5</v>
      </c>
      <c r="E103" s="21">
        <v>3.2</v>
      </c>
      <c r="F103" s="21">
        <v>1.4</v>
      </c>
      <c r="G103" s="21">
        <v>13.1</v>
      </c>
      <c r="H103" s="21">
        <v>82.2</v>
      </c>
    </row>
    <row r="104" spans="1:8" ht="15.75" customHeight="1" x14ac:dyDescent="0.25">
      <c r="A104" s="12"/>
      <c r="B104" s="55"/>
      <c r="C104" s="14">
        <f t="shared" ref="C104:H104" si="3">SUM(C97:C103)</f>
        <v>910</v>
      </c>
      <c r="D104" s="14">
        <f t="shared" si="3"/>
        <v>100.00000000000001</v>
      </c>
      <c r="E104" s="14">
        <f t="shared" si="3"/>
        <v>28.09</v>
      </c>
      <c r="F104" s="14">
        <f t="shared" si="3"/>
        <v>28.579999999999995</v>
      </c>
      <c r="G104" s="14">
        <f t="shared" si="3"/>
        <v>124.89999999999999</v>
      </c>
      <c r="H104" s="14">
        <f t="shared" si="3"/>
        <v>841.2</v>
      </c>
    </row>
    <row r="105" spans="1:8" ht="15.75" x14ac:dyDescent="0.25">
      <c r="A105" s="12"/>
      <c r="B105" s="55"/>
      <c r="C105" s="14"/>
      <c r="D105" s="14"/>
      <c r="E105" s="14"/>
      <c r="F105" s="14"/>
      <c r="G105" s="14"/>
      <c r="H105" s="15">
        <f>H104/2350</f>
        <v>0.35795744680851066</v>
      </c>
    </row>
    <row r="106" spans="1:8" ht="15.75" x14ac:dyDescent="0.2">
      <c r="A106" s="61" t="s">
        <v>26</v>
      </c>
      <c r="B106" s="61"/>
      <c r="C106" s="61"/>
      <c r="D106" s="61"/>
      <c r="E106" s="61"/>
      <c r="F106" s="61"/>
      <c r="G106" s="61"/>
      <c r="H106" s="61"/>
    </row>
    <row r="107" spans="1:8" ht="15.75" x14ac:dyDescent="0.2">
      <c r="A107" s="58" t="s">
        <v>10</v>
      </c>
      <c r="B107" s="58"/>
      <c r="C107" s="58"/>
      <c r="D107" s="58"/>
      <c r="E107" s="58"/>
      <c r="F107" s="58"/>
      <c r="G107" s="58"/>
      <c r="H107" s="58"/>
    </row>
    <row r="108" spans="1:8" ht="15.75" x14ac:dyDescent="0.2">
      <c r="A108" s="4">
        <v>48</v>
      </c>
      <c r="B108" s="5" t="s">
        <v>35</v>
      </c>
      <c r="C108" s="6">
        <v>100</v>
      </c>
      <c r="D108" s="6">
        <v>8.18</v>
      </c>
      <c r="E108" s="6">
        <v>1.2</v>
      </c>
      <c r="F108" s="6">
        <v>6.95</v>
      </c>
      <c r="G108" s="6">
        <v>9.6</v>
      </c>
      <c r="H108" s="6">
        <v>103.5</v>
      </c>
    </row>
    <row r="109" spans="1:8" ht="15.75" x14ac:dyDescent="0.2">
      <c r="A109" s="55">
        <v>108</v>
      </c>
      <c r="B109" s="39" t="s">
        <v>54</v>
      </c>
      <c r="C109" s="40">
        <v>250</v>
      </c>
      <c r="D109" s="40">
        <v>20.86</v>
      </c>
      <c r="E109" s="20">
        <v>2</v>
      </c>
      <c r="F109" s="20">
        <v>3</v>
      </c>
      <c r="G109" s="20">
        <v>20.75</v>
      </c>
      <c r="H109" s="20">
        <v>93.3</v>
      </c>
    </row>
    <row r="110" spans="1:8" ht="15.75" x14ac:dyDescent="0.2">
      <c r="A110" s="55">
        <v>412</v>
      </c>
      <c r="B110" s="37" t="s">
        <v>32</v>
      </c>
      <c r="C110" s="20">
        <v>120</v>
      </c>
      <c r="D110" s="20">
        <v>41.58</v>
      </c>
      <c r="E110" s="20">
        <v>7.08</v>
      </c>
      <c r="F110" s="20">
        <v>11.65</v>
      </c>
      <c r="G110" s="20">
        <v>12.73</v>
      </c>
      <c r="H110" s="20">
        <v>128</v>
      </c>
    </row>
    <row r="111" spans="1:8" ht="15.75" x14ac:dyDescent="0.25">
      <c r="A111" s="55">
        <v>198</v>
      </c>
      <c r="B111" s="9" t="s">
        <v>51</v>
      </c>
      <c r="C111" s="20">
        <v>180</v>
      </c>
      <c r="D111" s="20">
        <v>14.18</v>
      </c>
      <c r="E111" s="47">
        <v>11.52</v>
      </c>
      <c r="F111" s="47">
        <v>0.9</v>
      </c>
      <c r="G111" s="47">
        <v>39.5</v>
      </c>
      <c r="H111" s="31">
        <v>272.39999999999998</v>
      </c>
    </row>
    <row r="112" spans="1:8" ht="15.75" x14ac:dyDescent="0.25">
      <c r="A112" s="8">
        <v>699</v>
      </c>
      <c r="B112" s="13" t="s">
        <v>48</v>
      </c>
      <c r="C112" s="51">
        <v>200</v>
      </c>
      <c r="D112" s="51">
        <v>10</v>
      </c>
      <c r="E112" s="21">
        <v>0.2</v>
      </c>
      <c r="F112" s="21"/>
      <c r="G112" s="21">
        <v>25.7</v>
      </c>
      <c r="H112" s="21">
        <v>104</v>
      </c>
    </row>
    <row r="113" spans="1:8" ht="15.75" x14ac:dyDescent="0.25">
      <c r="A113" s="8" t="s">
        <v>16</v>
      </c>
      <c r="B113" s="13" t="s">
        <v>0</v>
      </c>
      <c r="C113" s="51">
        <v>30</v>
      </c>
      <c r="D113" s="51">
        <v>2.7</v>
      </c>
      <c r="E113" s="21">
        <v>2.4</v>
      </c>
      <c r="F113" s="21">
        <v>0.5</v>
      </c>
      <c r="G113" s="21">
        <v>12</v>
      </c>
      <c r="H113" s="21">
        <v>66</v>
      </c>
    </row>
    <row r="114" spans="1:8" ht="15.75" x14ac:dyDescent="0.25">
      <c r="A114" s="8" t="s">
        <v>16</v>
      </c>
      <c r="B114" s="13" t="s">
        <v>6</v>
      </c>
      <c r="C114" s="51">
        <v>30</v>
      </c>
      <c r="D114" s="51">
        <v>2.5</v>
      </c>
      <c r="E114" s="21">
        <v>3.2</v>
      </c>
      <c r="F114" s="21">
        <v>1.4</v>
      </c>
      <c r="G114" s="21">
        <v>13.1</v>
      </c>
      <c r="H114" s="21">
        <v>82.2</v>
      </c>
    </row>
    <row r="115" spans="1:8" ht="15.75" x14ac:dyDescent="0.25">
      <c r="A115" s="12"/>
      <c r="B115" s="55"/>
      <c r="C115" s="14">
        <v>900</v>
      </c>
      <c r="D115" s="14">
        <f>SUM(D108:D114)</f>
        <v>100.00000000000001</v>
      </c>
      <c r="E115" s="14">
        <f>SUM(E108:E114)</f>
        <v>27.599999999999998</v>
      </c>
      <c r="F115" s="14">
        <f>SUM(F108:F114)</f>
        <v>24.4</v>
      </c>
      <c r="G115" s="14">
        <f>SUM(G108:G114)</f>
        <v>133.38</v>
      </c>
      <c r="H115" s="22">
        <f>SUM(H108:H114)</f>
        <v>849.40000000000009</v>
      </c>
    </row>
    <row r="116" spans="1:8" ht="15.75" x14ac:dyDescent="0.25">
      <c r="A116" s="59"/>
      <c r="B116" s="59"/>
      <c r="C116" s="59"/>
      <c r="D116" s="59"/>
      <c r="E116" s="59"/>
      <c r="F116" s="59"/>
      <c r="G116" s="59"/>
      <c r="H116" s="15">
        <f>H115/2350</f>
        <v>0.36144680851063832</v>
      </c>
    </row>
    <row r="117" spans="1:8" ht="15.75" x14ac:dyDescent="0.25">
      <c r="A117" s="12"/>
      <c r="B117" s="23"/>
      <c r="C117" s="52"/>
      <c r="D117" s="52"/>
      <c r="E117" s="52"/>
      <c r="F117" s="52"/>
      <c r="G117" s="52"/>
      <c r="H117" s="52"/>
    </row>
    <row r="118" spans="1:8" ht="20.25" x14ac:dyDescent="0.3">
      <c r="A118" s="60" t="s">
        <v>56</v>
      </c>
      <c r="B118" s="60"/>
      <c r="C118" s="60"/>
      <c r="D118" s="60"/>
      <c r="E118" s="60"/>
      <c r="F118" s="60"/>
      <c r="G118" s="60"/>
      <c r="H118" s="60"/>
    </row>
    <row r="119" spans="1:8" ht="20.25" x14ac:dyDescent="0.3">
      <c r="A119" s="57" t="s">
        <v>10</v>
      </c>
      <c r="B119" s="57"/>
      <c r="C119" s="49">
        <f>(C115+C104+C93+C82+C71+C60+C49+C39+C29+C18)/10</f>
        <v>897.5</v>
      </c>
      <c r="D119" s="49"/>
      <c r="E119" s="45">
        <f>(E115+E93+E82+E71+E60+E49+E39+E29+E18+E104)/10</f>
        <v>29.148999999999994</v>
      </c>
      <c r="F119" s="45">
        <f>(F115+F93+F82+F71+F60+F49+F39+F29+F18+F104)/10</f>
        <v>29.339999999999996</v>
      </c>
      <c r="G119" s="45">
        <f>(G115+G93+G82+G71+G60+G49+G39+G29+G18+G104)/10</f>
        <v>124.46700000000001</v>
      </c>
      <c r="H119" s="46">
        <f>(H115+H104+H93+H82+H71+H60+H49+H39+H29+H18)/10</f>
        <v>881.08500000000004</v>
      </c>
    </row>
    <row r="120" spans="1:8" ht="20.25" x14ac:dyDescent="0.3">
      <c r="A120" s="71" t="s">
        <v>67</v>
      </c>
      <c r="B120" s="72"/>
      <c r="C120" s="44"/>
      <c r="D120" s="44"/>
      <c r="E120" s="45"/>
      <c r="F120" s="45"/>
      <c r="G120" s="45"/>
      <c r="H120" s="48">
        <f>H119/2350</f>
        <v>0.37492978723404258</v>
      </c>
    </row>
  </sheetData>
  <mergeCells count="35"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  <mergeCell ref="A9:H9"/>
    <mergeCell ref="A10:H10"/>
    <mergeCell ref="A20:H20"/>
    <mergeCell ref="A42:H42"/>
    <mergeCell ref="A21:H21"/>
    <mergeCell ref="A31:H31"/>
    <mergeCell ref="A51:H51"/>
    <mergeCell ref="A52:H52"/>
    <mergeCell ref="A32:H32"/>
    <mergeCell ref="A41:H41"/>
    <mergeCell ref="A96:H96"/>
    <mergeCell ref="A62:H62"/>
    <mergeCell ref="A63:H63"/>
    <mergeCell ref="A73:H73"/>
    <mergeCell ref="A74:H74"/>
    <mergeCell ref="A84:H84"/>
    <mergeCell ref="A85:H85"/>
    <mergeCell ref="A95:H95"/>
    <mergeCell ref="A106:H106"/>
    <mergeCell ref="A107:H107"/>
    <mergeCell ref="A116:G116"/>
    <mergeCell ref="A118:H118"/>
    <mergeCell ref="A120:B120"/>
    <mergeCell ref="A119:B119"/>
  </mergeCells>
  <pageMargins left="0.7" right="0.7" top="0.75" bottom="0.75" header="0.3" footer="0.3"/>
  <pageSetup paperSize="9" scale="52" orientation="portrait" r:id="rId1"/>
  <rowBreaks count="2" manualBreakCount="2">
    <brk id="83" max="16383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ГПД 100Р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2023-09-11T11:37:36Z</cp:lastPrinted>
  <dcterms:created xsi:type="dcterms:W3CDTF">2017-07-26T06:10:42Z</dcterms:created>
  <dcterms:modified xsi:type="dcterms:W3CDTF">2023-09-11T11:38:44Z</dcterms:modified>
</cp:coreProperties>
</file>